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7496" windowHeight="11016"/>
  </bookViews>
  <sheets>
    <sheet name="Лист1" sheetId="1" r:id="rId1"/>
    <sheet name="Лист2" sheetId="2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" i="2"/>
  <c r="H28" i="1"/>
  <c r="G28"/>
  <c r="G2" i="2" s="1"/>
  <c r="I27" i="1"/>
  <c r="I23"/>
  <c r="I22"/>
  <c r="I21"/>
  <c r="I20"/>
  <c r="I19"/>
  <c r="I18"/>
  <c r="I17"/>
  <c r="I16"/>
  <c r="I15"/>
  <c r="I14"/>
  <c r="I13"/>
  <c r="I12"/>
  <c r="I11"/>
  <c r="I10"/>
  <c r="I9"/>
  <c r="I28" l="1"/>
</calcChain>
</file>

<file path=xl/sharedStrings.xml><?xml version="1.0" encoding="utf-8"?>
<sst xmlns="http://schemas.openxmlformats.org/spreadsheetml/2006/main" count="110" uniqueCount="63">
  <si>
    <t>Коды классификации расходов бюджета</t>
  </si>
  <si>
    <t>Наименование программы, раздела, подраздела, целевой статьи и вида расходов</t>
  </si>
  <si>
    <t>Сумма</t>
  </si>
  <si>
    <t>главного распоря-дителя средств бюджета</t>
  </si>
  <si>
    <t>Раз-дел</t>
  </si>
  <si>
    <t>Под-раздел</t>
  </si>
  <si>
    <t>целевая статья</t>
  </si>
  <si>
    <t>вид расходов</t>
  </si>
  <si>
    <t>МЦП «Развитие территориального общественного самоуправления на территории муниципального района «Могойтуйский район» на 2026-2028 годы»</t>
  </si>
  <si>
    <t>МЦП «Неотложные меры борьбы с туберкулезом в муниципальном районе «Могойтуйский район» на 2022-2026 годы»</t>
  </si>
  <si>
    <t>МЦП «Развитие местной общественной организации инвалидов муниципального района «Могойтуйский район» «Забайкальской региональной организации общероссийской общественной организации «Всероссийское общество инвалидов» на 2026-2028 годы»</t>
  </si>
  <si>
    <t>МЦП «Обеспечение пожарной безопасности и безопасности людей на водных объектах на территории Могойтуйского муниципального округа на 2026-2028 годы»</t>
  </si>
  <si>
    <t>МЦП «Безопасность дорожного движения в Могойтуйском муниципальном округе на 2026-2028 годы»</t>
  </si>
  <si>
    <t>МЦП «Профилактика правонарушений и преступлений на территории муниципального района "Могойтуйский район" на 2024-2026 годы»</t>
  </si>
  <si>
    <t>МЦП «Поддержка и развитие агропромышленного комплекса муниципального района "Могойтуйский район" на период 2026-2030 годы»</t>
  </si>
  <si>
    <t>МЦП «Поддержка и развитие малого предпринимательства в муниципальном районе "Могойтуйский район" на 2026-2028 годы»</t>
  </si>
  <si>
    <t>МЦП «Развитие земельных отношений в муниципальном районе "Могойтуйский район" на 2024-2026 годы»</t>
  </si>
  <si>
    <t>МЦП «Энергосбережение и повышение энергетической эффективности в муниципальном районе "Могойтуйский район" на 2026-2031 годы»</t>
  </si>
  <si>
    <t>МЦП «Модернизация обьектов коммунальной инфраструктуры Могойтуйского муниципального округа на 2026-2030 годы»</t>
  </si>
  <si>
    <t>МЦП «Организация общественных работ и временного трудоустройства безработных граждан, испытывающих трудности в поиске подходящей работы в Могойтуйском муниципальном округе на 2026-2028 годы»</t>
  </si>
  <si>
    <t>МЦП «Организация отдыха, оздоровление и временной трудовой занятости детей и подростков в Могойтуйском муниципальном округе на 2026-2028 годы»</t>
  </si>
  <si>
    <t>МЦП «Развитие молодежной политики в Могойтуйском муниципальном округе на 2026-2028 годы»</t>
  </si>
  <si>
    <t>МЦП «Развитие физической культуры и спорта в муниципальном районе "Могойтуйский район" на 2026-2028 годы»</t>
  </si>
  <si>
    <t>МЦП «Формирование современной городской среды на территории населенного пункта Хара-Шибирь на 2026-2030 годы»</t>
  </si>
  <si>
    <t>МЦП «Формирование современной городской среды на территории пгт.Могойтуй на 2026-2030 годы»</t>
  </si>
  <si>
    <t>МЦП «Социально-экономическое развитие административного центра пос.Могойтуй Могойтуйского муниципального округа»</t>
  </si>
  <si>
    <t>ВСЕГО</t>
  </si>
  <si>
    <t>Утвержденные бюджетные назначения</t>
  </si>
  <si>
    <t>Исполнено</t>
  </si>
  <si>
    <t>% испол-нения</t>
  </si>
  <si>
    <t>05</t>
  </si>
  <si>
    <t>03</t>
  </si>
  <si>
    <t>09</t>
  </si>
  <si>
    <t>10</t>
  </si>
  <si>
    <t>06</t>
  </si>
  <si>
    <t>04</t>
  </si>
  <si>
    <t>02</t>
  </si>
  <si>
    <t>01</t>
  </si>
  <si>
    <t>07</t>
  </si>
  <si>
    <t>11</t>
  </si>
  <si>
    <t>0000079540</t>
  </si>
  <si>
    <t>0000079539</t>
  </si>
  <si>
    <t>0000079538</t>
  </si>
  <si>
    <t>0000079534</t>
  </si>
  <si>
    <t>0000079528</t>
  </si>
  <si>
    <t>0000079526</t>
  </si>
  <si>
    <t>0000079531</t>
  </si>
  <si>
    <t>0000079532</t>
  </si>
  <si>
    <t>0000079533</t>
  </si>
  <si>
    <t>0000079524</t>
  </si>
  <si>
    <t>0000079530</t>
  </si>
  <si>
    <t>0000079535</t>
  </si>
  <si>
    <t>0000079525</t>
  </si>
  <si>
    <t>0000079521</t>
  </si>
  <si>
    <t>0000079522</t>
  </si>
  <si>
    <t>0000079527</t>
  </si>
  <si>
    <t>0000079523</t>
  </si>
  <si>
    <t>0000079536</t>
  </si>
  <si>
    <t>х</t>
  </si>
  <si>
    <t xml:space="preserve">                                          Приложение № 5 </t>
  </si>
  <si>
    <t>Анализ исполнения расходной части бюджета в разрезе муниципальных программ Могойтуйского округа за 1 квартал 2025 и 2026 годов</t>
  </si>
  <si>
    <t>Раздел</t>
  </si>
  <si>
    <t>к Аналитической записке от 12.05.2026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</si>
</sst>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vertical="top" wrapText="1"/>
    </xf>
    <xf numFmtId="0" fontId="1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10" fontId="1" fillId="0" borderId="5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left" vertical="center" wrapText="1"/>
    </xf>
    <xf numFmtId="10" fontId="1" fillId="0" borderId="5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center" vertical="center" wrapText="1"/>
    </xf>
    <xf numFmtId="49" fontId="2" fillId="0" borderId="5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6" xfId="0" applyFont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49" fontId="1" fillId="0" borderId="7" xfId="0" applyNumberFormat="1" applyFont="1" applyFill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2"/>
  <sheetViews>
    <sheetView tabSelected="1" zoomScaleNormal="100" workbookViewId="0">
      <selection activeCell="G3" sqref="G3"/>
    </sheetView>
  </sheetViews>
  <sheetFormatPr defaultRowHeight="14.4"/>
  <cols>
    <col min="4" max="4" width="13.88671875" customWidth="1"/>
    <col min="5" max="5" width="6.6640625" customWidth="1"/>
    <col min="6" max="6" width="42.5546875" customWidth="1"/>
    <col min="7" max="7" width="13.88671875" customWidth="1"/>
    <col min="8" max="8" width="11.5546875" customWidth="1"/>
    <col min="9" max="9" width="11.109375" customWidth="1"/>
  </cols>
  <sheetData>
    <row r="1" spans="1:9">
      <c r="G1" t="s">
        <v>59</v>
      </c>
    </row>
    <row r="2" spans="1:9">
      <c r="G2" t="s">
        <v>62</v>
      </c>
    </row>
    <row r="4" spans="1:9">
      <c r="A4" s="24" t="s">
        <v>60</v>
      </c>
    </row>
    <row r="5" spans="1:9" ht="15" thickBot="1"/>
    <row r="6" spans="1:9" ht="15" thickBot="1">
      <c r="A6" s="28" t="s">
        <v>0</v>
      </c>
      <c r="B6" s="29"/>
      <c r="C6" s="29"/>
      <c r="D6" s="29"/>
      <c r="E6" s="30"/>
      <c r="F6" s="31" t="s">
        <v>1</v>
      </c>
      <c r="G6" s="1"/>
      <c r="H6" s="13"/>
      <c r="I6" s="11"/>
    </row>
    <row r="7" spans="1:9" ht="60.6" customHeight="1" thickBot="1">
      <c r="A7" s="25" t="s">
        <v>3</v>
      </c>
      <c r="B7" s="4" t="s">
        <v>61</v>
      </c>
      <c r="C7" s="4" t="s">
        <v>5</v>
      </c>
      <c r="D7" s="4" t="s">
        <v>6</v>
      </c>
      <c r="E7" s="4" t="s">
        <v>7</v>
      </c>
      <c r="F7" s="32"/>
      <c r="G7" s="4" t="s">
        <v>27</v>
      </c>
      <c r="H7" s="14" t="s">
        <v>28</v>
      </c>
      <c r="I7" s="9" t="s">
        <v>29</v>
      </c>
    </row>
    <row r="8" spans="1:9" ht="15" thickBot="1">
      <c r="A8" s="3">
        <v>1</v>
      </c>
      <c r="B8" s="4">
        <v>2</v>
      </c>
      <c r="C8" s="4">
        <v>3</v>
      </c>
      <c r="D8" s="4">
        <v>4</v>
      </c>
      <c r="E8" s="4">
        <v>5</v>
      </c>
      <c r="F8" s="4">
        <v>6</v>
      </c>
      <c r="G8" s="4">
        <v>7</v>
      </c>
      <c r="H8" s="4">
        <v>8</v>
      </c>
      <c r="I8" s="4">
        <v>9</v>
      </c>
    </row>
    <row r="9" spans="1:9" ht="39.6" customHeight="1" thickBot="1">
      <c r="A9" s="3">
        <v>901</v>
      </c>
      <c r="B9" s="12" t="s">
        <v>30</v>
      </c>
      <c r="C9" s="12" t="s">
        <v>31</v>
      </c>
      <c r="D9" s="12" t="s">
        <v>49</v>
      </c>
      <c r="E9" s="4">
        <v>244</v>
      </c>
      <c r="F9" s="6" t="s">
        <v>8</v>
      </c>
      <c r="G9" s="4">
        <v>250</v>
      </c>
      <c r="H9" s="4">
        <v>0</v>
      </c>
      <c r="I9" s="10">
        <f t="shared" ref="I9:I23" si="0">H9/G9</f>
        <v>0</v>
      </c>
    </row>
    <row r="10" spans="1:9" ht="40.200000000000003" thickBot="1">
      <c r="A10" s="3">
        <v>901</v>
      </c>
      <c r="B10" s="12" t="s">
        <v>32</v>
      </c>
      <c r="C10" s="12" t="s">
        <v>32</v>
      </c>
      <c r="D10" s="12" t="s">
        <v>50</v>
      </c>
      <c r="E10" s="4">
        <v>244</v>
      </c>
      <c r="F10" s="6" t="s">
        <v>9</v>
      </c>
      <c r="G10" s="4">
        <v>30</v>
      </c>
      <c r="H10" s="4">
        <v>0</v>
      </c>
      <c r="I10" s="10">
        <f t="shared" si="0"/>
        <v>0</v>
      </c>
    </row>
    <row r="11" spans="1:9" ht="79.2" customHeight="1" thickBot="1">
      <c r="A11" s="15">
        <v>901</v>
      </c>
      <c r="B11" s="16" t="s">
        <v>33</v>
      </c>
      <c r="C11" s="16" t="s">
        <v>34</v>
      </c>
      <c r="D11" s="16" t="s">
        <v>51</v>
      </c>
      <c r="E11" s="17">
        <v>244</v>
      </c>
      <c r="F11" s="18" t="s">
        <v>10</v>
      </c>
      <c r="G11" s="17">
        <v>150</v>
      </c>
      <c r="H11" s="17">
        <v>0</v>
      </c>
      <c r="I11" s="19">
        <f t="shared" si="0"/>
        <v>0</v>
      </c>
    </row>
    <row r="12" spans="1:9" ht="55.2" customHeight="1" thickBot="1">
      <c r="A12" s="15">
        <v>901</v>
      </c>
      <c r="B12" s="16" t="s">
        <v>31</v>
      </c>
      <c r="C12" s="16">
        <v>10</v>
      </c>
      <c r="D12" s="16" t="s">
        <v>52</v>
      </c>
      <c r="E12" s="17">
        <v>244</v>
      </c>
      <c r="F12" s="18" t="s">
        <v>11</v>
      </c>
      <c r="G12" s="17">
        <v>2245</v>
      </c>
      <c r="H12" s="17">
        <v>0</v>
      </c>
      <c r="I12" s="19">
        <f t="shared" si="0"/>
        <v>0</v>
      </c>
    </row>
    <row r="13" spans="1:9" ht="40.200000000000003" thickBot="1">
      <c r="A13" s="15">
        <v>901</v>
      </c>
      <c r="B13" s="16" t="s">
        <v>31</v>
      </c>
      <c r="C13" s="16">
        <v>14</v>
      </c>
      <c r="D13" s="16" t="s">
        <v>53</v>
      </c>
      <c r="E13" s="17">
        <v>244</v>
      </c>
      <c r="F13" s="18" t="s">
        <v>12</v>
      </c>
      <c r="G13" s="17">
        <v>60</v>
      </c>
      <c r="H13" s="17">
        <v>0</v>
      </c>
      <c r="I13" s="19">
        <f t="shared" si="0"/>
        <v>0</v>
      </c>
    </row>
    <row r="14" spans="1:9" ht="38.4" customHeight="1" thickBot="1">
      <c r="A14" s="15">
        <v>901</v>
      </c>
      <c r="B14" s="16" t="s">
        <v>31</v>
      </c>
      <c r="C14" s="16">
        <v>10</v>
      </c>
      <c r="D14" s="16" t="s">
        <v>54</v>
      </c>
      <c r="E14" s="17">
        <v>244</v>
      </c>
      <c r="F14" s="18" t="s">
        <v>13</v>
      </c>
      <c r="G14" s="17">
        <v>25</v>
      </c>
      <c r="H14" s="17"/>
      <c r="I14" s="19">
        <f t="shared" si="0"/>
        <v>0</v>
      </c>
    </row>
    <row r="15" spans="1:9" ht="45.6" customHeight="1" thickBot="1">
      <c r="A15" s="15">
        <v>901</v>
      </c>
      <c r="B15" s="16" t="s">
        <v>35</v>
      </c>
      <c r="C15" s="16" t="s">
        <v>30</v>
      </c>
      <c r="D15" s="16" t="s">
        <v>55</v>
      </c>
      <c r="E15" s="17">
        <v>244</v>
      </c>
      <c r="F15" s="18" t="s">
        <v>14</v>
      </c>
      <c r="G15" s="17">
        <v>150</v>
      </c>
      <c r="H15" s="17">
        <v>64.400000000000006</v>
      </c>
      <c r="I15" s="19">
        <f t="shared" si="0"/>
        <v>0.42933333333333334</v>
      </c>
    </row>
    <row r="16" spans="1:9" ht="40.200000000000003" thickBot="1">
      <c r="A16" s="15">
        <v>901</v>
      </c>
      <c r="B16" s="16" t="s">
        <v>35</v>
      </c>
      <c r="C16" s="16">
        <v>12</v>
      </c>
      <c r="D16" s="16" t="s">
        <v>56</v>
      </c>
      <c r="E16" s="17">
        <v>244</v>
      </c>
      <c r="F16" s="18" t="s">
        <v>15</v>
      </c>
      <c r="G16" s="17">
        <v>50</v>
      </c>
      <c r="H16" s="17">
        <v>0</v>
      </c>
      <c r="I16" s="19">
        <f t="shared" si="0"/>
        <v>0</v>
      </c>
    </row>
    <row r="17" spans="1:9" ht="40.200000000000003" thickBot="1">
      <c r="A17" s="15">
        <v>901</v>
      </c>
      <c r="B17" s="16" t="s">
        <v>35</v>
      </c>
      <c r="C17" s="16">
        <v>12</v>
      </c>
      <c r="D17" s="16" t="s">
        <v>57</v>
      </c>
      <c r="E17" s="17">
        <v>244</v>
      </c>
      <c r="F17" s="20" t="s">
        <v>16</v>
      </c>
      <c r="G17" s="21">
        <v>50</v>
      </c>
      <c r="H17" s="21">
        <v>0</v>
      </c>
      <c r="I17" s="19">
        <f t="shared" si="0"/>
        <v>0</v>
      </c>
    </row>
    <row r="18" spans="1:9" ht="44.4" customHeight="1" thickBot="1">
      <c r="A18" s="15">
        <v>902</v>
      </c>
      <c r="B18" s="16" t="s">
        <v>30</v>
      </c>
      <c r="C18" s="16" t="s">
        <v>36</v>
      </c>
      <c r="D18" s="22" t="s">
        <v>48</v>
      </c>
      <c r="E18" s="21">
        <v>244</v>
      </c>
      <c r="F18" s="20" t="s">
        <v>17</v>
      </c>
      <c r="G18" s="21">
        <v>500</v>
      </c>
      <c r="H18" s="21">
        <v>10.199999999999999</v>
      </c>
      <c r="I18" s="19">
        <f t="shared" si="0"/>
        <v>2.0399999999999998E-2</v>
      </c>
    </row>
    <row r="19" spans="1:9" ht="38.4" customHeight="1" thickBot="1">
      <c r="A19" s="15">
        <v>902</v>
      </c>
      <c r="B19" s="16" t="s">
        <v>30</v>
      </c>
      <c r="C19" s="16" t="s">
        <v>36</v>
      </c>
      <c r="D19" s="16" t="s">
        <v>47</v>
      </c>
      <c r="E19" s="17">
        <v>244</v>
      </c>
      <c r="F19" s="18" t="s">
        <v>18</v>
      </c>
      <c r="G19" s="17">
        <v>1500</v>
      </c>
      <c r="H19" s="17">
        <v>367.1</v>
      </c>
      <c r="I19" s="19">
        <f t="shared" si="0"/>
        <v>0.24473333333333336</v>
      </c>
    </row>
    <row r="20" spans="1:9" ht="65.400000000000006" customHeight="1" thickBot="1">
      <c r="A20" s="15">
        <v>2</v>
      </c>
      <c r="B20" s="16" t="s">
        <v>35</v>
      </c>
      <c r="C20" s="16" t="s">
        <v>37</v>
      </c>
      <c r="D20" s="16" t="s">
        <v>46</v>
      </c>
      <c r="E20" s="17">
        <v>244</v>
      </c>
      <c r="F20" s="18" t="s">
        <v>19</v>
      </c>
      <c r="G20" s="17">
        <v>50</v>
      </c>
      <c r="H20" s="17">
        <v>0</v>
      </c>
      <c r="I20" s="19">
        <f t="shared" si="0"/>
        <v>0</v>
      </c>
    </row>
    <row r="21" spans="1:9" ht="53.4" thickBot="1">
      <c r="A21" s="15">
        <v>926</v>
      </c>
      <c r="B21" s="16" t="s">
        <v>38</v>
      </c>
      <c r="C21" s="16" t="s">
        <v>38</v>
      </c>
      <c r="D21" s="16" t="s">
        <v>45</v>
      </c>
      <c r="E21" s="17">
        <v>244</v>
      </c>
      <c r="F21" s="18" t="s">
        <v>20</v>
      </c>
      <c r="G21" s="17">
        <v>1200</v>
      </c>
      <c r="H21" s="17">
        <v>0</v>
      </c>
      <c r="I21" s="19">
        <f t="shared" si="0"/>
        <v>0</v>
      </c>
    </row>
    <row r="22" spans="1:9" ht="40.200000000000003" thickBot="1">
      <c r="A22" s="15">
        <v>926</v>
      </c>
      <c r="B22" s="16" t="s">
        <v>38</v>
      </c>
      <c r="C22" s="16" t="s">
        <v>38</v>
      </c>
      <c r="D22" s="16" t="s">
        <v>44</v>
      </c>
      <c r="E22" s="17">
        <v>244</v>
      </c>
      <c r="F22" s="20" t="s">
        <v>21</v>
      </c>
      <c r="G22" s="21">
        <v>50</v>
      </c>
      <c r="H22" s="21">
        <v>0</v>
      </c>
      <c r="I22" s="19">
        <f t="shared" si="0"/>
        <v>0</v>
      </c>
    </row>
    <row r="23" spans="1:9" ht="40.200000000000003" thickBot="1">
      <c r="A23" s="15">
        <v>904</v>
      </c>
      <c r="B23" s="16" t="s">
        <v>39</v>
      </c>
      <c r="C23" s="16" t="s">
        <v>36</v>
      </c>
      <c r="D23" s="16" t="s">
        <v>43</v>
      </c>
      <c r="E23" s="17">
        <v>244</v>
      </c>
      <c r="F23" s="18" t="s">
        <v>22</v>
      </c>
      <c r="G23" s="17">
        <v>1300</v>
      </c>
      <c r="H23" s="17">
        <v>224.6</v>
      </c>
      <c r="I23" s="19">
        <f t="shared" si="0"/>
        <v>0.17276923076923076</v>
      </c>
    </row>
    <row r="24" spans="1:9" ht="40.200000000000003" customHeight="1" thickBot="1">
      <c r="A24" s="15">
        <v>902</v>
      </c>
      <c r="B24" s="16" t="s">
        <v>30</v>
      </c>
      <c r="C24" s="16" t="s">
        <v>31</v>
      </c>
      <c r="D24" s="16" t="s">
        <v>42</v>
      </c>
      <c r="E24" s="17">
        <v>244</v>
      </c>
      <c r="F24" s="18" t="s">
        <v>23</v>
      </c>
      <c r="G24" s="17">
        <v>0</v>
      </c>
      <c r="H24" s="17">
        <v>0</v>
      </c>
      <c r="I24" s="19" t="s">
        <v>58</v>
      </c>
    </row>
    <row r="25" spans="1:9" ht="22.5" customHeight="1">
      <c r="A25" s="26">
        <v>902</v>
      </c>
      <c r="B25" s="33" t="s">
        <v>30</v>
      </c>
      <c r="C25" s="33" t="s">
        <v>31</v>
      </c>
      <c r="D25" s="33" t="s">
        <v>41</v>
      </c>
      <c r="E25" s="26">
        <v>244</v>
      </c>
      <c r="F25" s="35" t="s">
        <v>24</v>
      </c>
      <c r="G25" s="23">
        <v>0</v>
      </c>
      <c r="H25" s="23">
        <v>0</v>
      </c>
      <c r="I25" s="26" t="s">
        <v>58</v>
      </c>
    </row>
    <row r="26" spans="1:9" ht="16.8" customHeight="1" thickBot="1">
      <c r="A26" s="27"/>
      <c r="B26" s="34"/>
      <c r="C26" s="34"/>
      <c r="D26" s="34"/>
      <c r="E26" s="27"/>
      <c r="F26" s="36"/>
      <c r="G26" s="15"/>
      <c r="H26" s="15"/>
      <c r="I26" s="27"/>
    </row>
    <row r="27" spans="1:9" ht="40.200000000000003" thickBot="1">
      <c r="A27" s="15">
        <v>902</v>
      </c>
      <c r="B27" s="16" t="s">
        <v>30</v>
      </c>
      <c r="C27" s="16" t="s">
        <v>31</v>
      </c>
      <c r="D27" s="16" t="s">
        <v>40</v>
      </c>
      <c r="E27" s="17">
        <v>244</v>
      </c>
      <c r="F27" s="18" t="s">
        <v>25</v>
      </c>
      <c r="G27" s="17">
        <v>16959.3</v>
      </c>
      <c r="H27" s="17">
        <v>1051.3</v>
      </c>
      <c r="I27" s="19">
        <f>H27/G27</f>
        <v>6.1989586834362266E-2</v>
      </c>
    </row>
    <row r="28" spans="1:9" ht="15" thickBot="1">
      <c r="A28" s="3"/>
      <c r="B28" s="4"/>
      <c r="C28" s="4"/>
      <c r="D28" s="4"/>
      <c r="E28" s="4"/>
      <c r="F28" s="6" t="s">
        <v>26</v>
      </c>
      <c r="G28" s="4">
        <f>SUM(G9:G27)</f>
        <v>24569.3</v>
      </c>
      <c r="H28" s="4">
        <f>SUM(H9:H27)</f>
        <v>1717.6</v>
      </c>
      <c r="I28" s="10">
        <f>H28/G28</f>
        <v>6.9908381598173322E-2</v>
      </c>
    </row>
    <row r="52" ht="22.5" customHeight="1"/>
  </sheetData>
  <mergeCells count="9">
    <mergeCell ref="I25:I26"/>
    <mergeCell ref="A6:E6"/>
    <mergeCell ref="F6:F7"/>
    <mergeCell ref="A25:A26"/>
    <mergeCell ref="B25:B26"/>
    <mergeCell ref="C25:C26"/>
    <mergeCell ref="D25:D26"/>
    <mergeCell ref="E25:E26"/>
    <mergeCell ref="F25:F26"/>
  </mergeCells>
  <pageMargins left="0.70866141732283472" right="0.70866141732283472" top="0" bottom="0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6"/>
  <sheetViews>
    <sheetView workbookViewId="0">
      <selection activeCell="F7" sqref="F7"/>
    </sheetView>
  </sheetViews>
  <sheetFormatPr defaultRowHeight="14.4"/>
  <cols>
    <col min="1" max="1" width="8.109375" bestFit="1" customWidth="1"/>
    <col min="2" max="2" width="7.109375" bestFit="1" customWidth="1"/>
    <col min="3" max="3" width="6.21875" bestFit="1" customWidth="1"/>
    <col min="4" max="4" width="7.109375" bestFit="1" customWidth="1"/>
    <col min="5" max="5" width="8.33203125" bestFit="1" customWidth="1"/>
    <col min="6" max="6" width="84.33203125" bestFit="1" customWidth="1"/>
    <col min="7" max="7" width="8.44140625" bestFit="1" customWidth="1"/>
  </cols>
  <sheetData>
    <row r="1" spans="1:7">
      <c r="G1">
        <f>Лист1!G27-G25</f>
        <v>469.54000000000087</v>
      </c>
    </row>
    <row r="2" spans="1:7">
      <c r="G2">
        <f>Лист1!G28-G26</f>
        <v>-534.65999999999985</v>
      </c>
    </row>
    <row r="3" spans="1:7" ht="15" thickBot="1"/>
    <row r="4" spans="1:7" ht="15" thickBot="1">
      <c r="A4" s="28" t="s">
        <v>0</v>
      </c>
      <c r="B4" s="29"/>
      <c r="C4" s="29"/>
      <c r="D4" s="29"/>
      <c r="E4" s="30"/>
      <c r="F4" s="31" t="s">
        <v>1</v>
      </c>
      <c r="G4" s="2" t="s">
        <v>2</v>
      </c>
    </row>
    <row r="5" spans="1:7" ht="66.599999999999994" thickBot="1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32"/>
      <c r="G5" s="5"/>
    </row>
    <row r="6" spans="1:7" ht="15" thickBot="1">
      <c r="A6" s="3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</row>
    <row r="7" spans="1:7" ht="27" thickBot="1">
      <c r="A7" s="3">
        <v>901</v>
      </c>
      <c r="B7" s="4">
        <v>5</v>
      </c>
      <c r="C7" s="4">
        <v>3</v>
      </c>
      <c r="D7" s="4">
        <v>79524</v>
      </c>
      <c r="E7" s="4">
        <v>244</v>
      </c>
      <c r="F7" s="6" t="s">
        <v>8</v>
      </c>
      <c r="G7" s="4">
        <v>250</v>
      </c>
    </row>
    <row r="8" spans="1:7" ht="27" thickBot="1">
      <c r="A8" s="3">
        <v>901</v>
      </c>
      <c r="B8" s="4">
        <v>9</v>
      </c>
      <c r="C8" s="4">
        <v>9</v>
      </c>
      <c r="D8" s="4">
        <v>79530</v>
      </c>
      <c r="E8" s="4">
        <v>244</v>
      </c>
      <c r="F8" s="6" t="s">
        <v>9</v>
      </c>
      <c r="G8" s="4">
        <v>30</v>
      </c>
    </row>
    <row r="9" spans="1:7" ht="40.200000000000003" thickBot="1">
      <c r="A9" s="3">
        <v>901</v>
      </c>
      <c r="B9" s="4">
        <v>10</v>
      </c>
      <c r="C9" s="4">
        <v>6</v>
      </c>
      <c r="D9" s="4">
        <v>79535</v>
      </c>
      <c r="E9" s="4">
        <v>244</v>
      </c>
      <c r="F9" s="6" t="s">
        <v>10</v>
      </c>
      <c r="G9" s="4">
        <v>150</v>
      </c>
    </row>
    <row r="10" spans="1:7" ht="27" thickBot="1">
      <c r="A10" s="3">
        <v>901</v>
      </c>
      <c r="B10" s="4">
        <v>3</v>
      </c>
      <c r="C10" s="4">
        <v>10</v>
      </c>
      <c r="D10" s="4">
        <v>79525</v>
      </c>
      <c r="E10" s="4">
        <v>244</v>
      </c>
      <c r="F10" s="6" t="s">
        <v>11</v>
      </c>
      <c r="G10" s="4">
        <v>2245</v>
      </c>
    </row>
    <row r="11" spans="1:7" ht="27" thickBot="1">
      <c r="A11" s="3">
        <v>901</v>
      </c>
      <c r="B11" s="4">
        <v>3</v>
      </c>
      <c r="C11" s="4">
        <v>14</v>
      </c>
      <c r="D11" s="4">
        <v>79521</v>
      </c>
      <c r="E11" s="4">
        <v>244</v>
      </c>
      <c r="F11" s="6" t="s">
        <v>12</v>
      </c>
      <c r="G11" s="4">
        <v>60</v>
      </c>
    </row>
    <row r="12" spans="1:7" ht="27" thickBot="1">
      <c r="A12" s="3">
        <v>901</v>
      </c>
      <c r="B12" s="4">
        <v>3</v>
      </c>
      <c r="C12" s="4">
        <v>10</v>
      </c>
      <c r="D12" s="4">
        <v>79522</v>
      </c>
      <c r="E12" s="4">
        <v>244</v>
      </c>
      <c r="F12" s="6" t="s">
        <v>13</v>
      </c>
      <c r="G12" s="4">
        <v>25</v>
      </c>
    </row>
    <row r="13" spans="1:7" ht="27" thickBot="1">
      <c r="A13" s="3">
        <v>901</v>
      </c>
      <c r="B13" s="4">
        <v>4</v>
      </c>
      <c r="C13" s="4">
        <v>5</v>
      </c>
      <c r="D13" s="4">
        <v>79527</v>
      </c>
      <c r="E13" s="4">
        <v>244</v>
      </c>
      <c r="F13" s="6" t="s">
        <v>14</v>
      </c>
      <c r="G13" s="4">
        <v>150</v>
      </c>
    </row>
    <row r="14" spans="1:7" ht="27" thickBot="1">
      <c r="A14" s="3">
        <v>901</v>
      </c>
      <c r="B14" s="4">
        <v>4</v>
      </c>
      <c r="C14" s="4">
        <v>12</v>
      </c>
      <c r="D14" s="4">
        <v>79523</v>
      </c>
      <c r="E14" s="4">
        <v>244</v>
      </c>
      <c r="F14" s="6" t="s">
        <v>15</v>
      </c>
      <c r="G14" s="4">
        <v>50</v>
      </c>
    </row>
    <row r="15" spans="1:7" ht="27" thickBot="1">
      <c r="A15" s="3">
        <v>901</v>
      </c>
      <c r="B15" s="4">
        <v>4</v>
      </c>
      <c r="C15" s="4">
        <v>12</v>
      </c>
      <c r="D15" s="4">
        <v>79536</v>
      </c>
      <c r="E15" s="4">
        <v>244</v>
      </c>
      <c r="F15" s="7" t="s">
        <v>16</v>
      </c>
      <c r="G15" s="4">
        <v>50</v>
      </c>
    </row>
    <row r="16" spans="1:7" ht="27" thickBot="1">
      <c r="A16" s="3">
        <v>902</v>
      </c>
      <c r="B16" s="4">
        <v>5</v>
      </c>
      <c r="C16" s="4">
        <v>2</v>
      </c>
      <c r="D16" s="8">
        <v>79533</v>
      </c>
      <c r="E16" s="8">
        <v>244</v>
      </c>
      <c r="F16" s="7" t="s">
        <v>17</v>
      </c>
      <c r="G16" s="8">
        <v>500</v>
      </c>
    </row>
    <row r="17" spans="1:7" ht="27" thickBot="1">
      <c r="A17" s="3">
        <v>902</v>
      </c>
      <c r="B17" s="4">
        <v>5</v>
      </c>
      <c r="C17" s="4">
        <v>2</v>
      </c>
      <c r="D17" s="4">
        <v>79532</v>
      </c>
      <c r="E17" s="4">
        <v>244</v>
      </c>
      <c r="F17" s="6" t="s">
        <v>18</v>
      </c>
      <c r="G17" s="4">
        <v>1500</v>
      </c>
    </row>
    <row r="18" spans="1:7" ht="40.200000000000003" thickBot="1">
      <c r="A18" s="3">
        <v>2</v>
      </c>
      <c r="B18" s="4">
        <v>4</v>
      </c>
      <c r="C18" s="4">
        <v>1</v>
      </c>
      <c r="D18" s="4">
        <v>79531</v>
      </c>
      <c r="E18" s="4">
        <v>244</v>
      </c>
      <c r="F18" s="6" t="s">
        <v>19</v>
      </c>
      <c r="G18" s="4">
        <v>50</v>
      </c>
    </row>
    <row r="19" spans="1:7" ht="27" thickBot="1">
      <c r="A19" s="3">
        <v>926</v>
      </c>
      <c r="B19" s="4">
        <v>7</v>
      </c>
      <c r="C19" s="4">
        <v>7</v>
      </c>
      <c r="D19" s="4">
        <v>79526</v>
      </c>
      <c r="E19" s="4">
        <v>244</v>
      </c>
      <c r="F19" s="6" t="s">
        <v>20</v>
      </c>
      <c r="G19" s="4">
        <v>1200</v>
      </c>
    </row>
    <row r="20" spans="1:7" ht="15" thickBot="1">
      <c r="A20" s="3">
        <v>926</v>
      </c>
      <c r="B20" s="4">
        <v>7</v>
      </c>
      <c r="C20" s="4">
        <v>7</v>
      </c>
      <c r="D20" s="4">
        <v>79528</v>
      </c>
      <c r="E20" s="4">
        <v>244</v>
      </c>
      <c r="F20" s="7" t="s">
        <v>21</v>
      </c>
      <c r="G20" s="4">
        <v>50</v>
      </c>
    </row>
    <row r="21" spans="1:7" ht="27" thickBot="1">
      <c r="A21" s="3">
        <v>904</v>
      </c>
      <c r="B21" s="4">
        <v>11</v>
      </c>
      <c r="C21" s="4">
        <v>2</v>
      </c>
      <c r="D21" s="4">
        <v>79534</v>
      </c>
      <c r="E21" s="4">
        <v>244</v>
      </c>
      <c r="F21" s="6" t="s">
        <v>22</v>
      </c>
      <c r="G21" s="4">
        <v>1300</v>
      </c>
    </row>
    <row r="22" spans="1:7" ht="27" thickBot="1">
      <c r="A22" s="3">
        <v>902</v>
      </c>
      <c r="B22" s="4">
        <v>5</v>
      </c>
      <c r="C22" s="4">
        <v>3</v>
      </c>
      <c r="D22" s="4">
        <v>79538</v>
      </c>
      <c r="E22" s="4">
        <v>244</v>
      </c>
      <c r="F22" s="6" t="s">
        <v>23</v>
      </c>
      <c r="G22" s="4">
        <v>4.2</v>
      </c>
    </row>
    <row r="23" spans="1:7">
      <c r="A23" s="31">
        <v>902</v>
      </c>
      <c r="B23" s="31">
        <v>5</v>
      </c>
      <c r="C23" s="31">
        <v>3</v>
      </c>
      <c r="D23" s="31">
        <v>79539</v>
      </c>
      <c r="E23" s="31">
        <v>244</v>
      </c>
      <c r="F23" s="37" t="s">
        <v>24</v>
      </c>
      <c r="G23" s="31">
        <v>1000</v>
      </c>
    </row>
    <row r="24" spans="1:7" ht="15" thickBot="1">
      <c r="A24" s="32"/>
      <c r="B24" s="32"/>
      <c r="C24" s="32"/>
      <c r="D24" s="32"/>
      <c r="E24" s="32"/>
      <c r="F24" s="38"/>
      <c r="G24" s="32"/>
    </row>
    <row r="25" spans="1:7" ht="27" thickBot="1">
      <c r="A25" s="3">
        <v>902</v>
      </c>
      <c r="B25" s="4">
        <v>5</v>
      </c>
      <c r="C25" s="4">
        <v>3</v>
      </c>
      <c r="D25" s="4">
        <v>79540</v>
      </c>
      <c r="E25" s="4">
        <v>244</v>
      </c>
      <c r="F25" s="6" t="s">
        <v>25</v>
      </c>
      <c r="G25" s="4">
        <v>16489.759999999998</v>
      </c>
    </row>
    <row r="26" spans="1:7" ht="15" thickBot="1">
      <c r="A26" s="3"/>
      <c r="B26" s="4"/>
      <c r="C26" s="4"/>
      <c r="D26" s="4"/>
      <c r="E26" s="4"/>
      <c r="F26" s="6" t="s">
        <v>26</v>
      </c>
      <c r="G26" s="4">
        <v>25103.96</v>
      </c>
    </row>
  </sheetData>
  <mergeCells count="9">
    <mergeCell ref="G23:G24"/>
    <mergeCell ref="A4:E4"/>
    <mergeCell ref="F4:F5"/>
    <mergeCell ref="A23:A24"/>
    <mergeCell ref="B23:B24"/>
    <mergeCell ref="C23:C24"/>
    <mergeCell ref="D23:D24"/>
    <mergeCell ref="E23:E24"/>
    <mergeCell ref="F23:F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UserKSP</dc:creator>
  <cp:lastModifiedBy>user</cp:lastModifiedBy>
  <cp:lastPrinted>2026-05-07T08:56:04Z</cp:lastPrinted>
  <dcterms:created xsi:type="dcterms:W3CDTF">2026-05-07T07:07:39Z</dcterms:created>
  <dcterms:modified xsi:type="dcterms:W3CDTF">2026-05-12T03:00:22Z</dcterms:modified>
</cp:coreProperties>
</file>